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man\Business\OrderForms\RSMeans\"/>
    </mc:Choice>
  </mc:AlternateContent>
  <xr:revisionPtr revIDLastSave="0" documentId="13_ncr:1_{E2E7F3AD-A1FE-4C9A-B678-6FE7E6E0104D}" xr6:coauthVersionLast="47" xr6:coauthVersionMax="47" xr10:uidLastSave="{00000000-0000-0000-0000-000000000000}"/>
  <bookViews>
    <workbookView xWindow="25800" yWindow="0" windowWidth="25800" windowHeight="20880" xr2:uid="{00000000-000D-0000-FFFF-FFFF00000000}"/>
  </bookViews>
  <sheets>
    <sheet name="Corecon RS Means Order Form" sheetId="1" r:id="rId1"/>
  </sheets>
  <calcPr calcId="191029"/>
</workbook>
</file>

<file path=xl/calcChain.xml><?xml version="1.0" encoding="utf-8"?>
<calcChain xmlns="http://schemas.openxmlformats.org/spreadsheetml/2006/main">
  <c r="G46" i="1" l="1"/>
  <c r="G44" i="1"/>
  <c r="G43" i="1"/>
  <c r="J18" i="1"/>
  <c r="J17" i="1"/>
  <c r="J16" i="1"/>
  <c r="J14" i="1"/>
  <c r="J30" i="1"/>
  <c r="J46" i="1"/>
  <c r="J45" i="1"/>
  <c r="J44" i="1"/>
  <c r="J43" i="1"/>
  <c r="J39" i="1"/>
  <c r="J38" i="1"/>
  <c r="J37" i="1"/>
  <c r="J36" i="1"/>
  <c r="J35" i="1"/>
  <c r="J34" i="1"/>
  <c r="J26" i="1"/>
  <c r="J22" i="1"/>
  <c r="J15" i="1"/>
  <c r="J2" i="1"/>
  <c r="J49" i="1" l="1"/>
</calcChain>
</file>

<file path=xl/sharedStrings.xml><?xml version="1.0" encoding="utf-8"?>
<sst xmlns="http://schemas.openxmlformats.org/spreadsheetml/2006/main" count="110" uniqueCount="65">
  <si>
    <t>Order Date:</t>
  </si>
  <si>
    <t>Billing Information</t>
  </si>
  <si>
    <t>Company Name:</t>
  </si>
  <si>
    <t>Phone:</t>
  </si>
  <si>
    <t>Fax:</t>
  </si>
  <si>
    <t>Total Price</t>
  </si>
  <si>
    <t>Product</t>
  </si>
  <si>
    <t>GRAND TOTAL</t>
  </si>
  <si>
    <t>RS Means Cost Databases for GCs, Architects, and Engineers</t>
  </si>
  <si>
    <t>Unit Price DB</t>
  </si>
  <si>
    <t>Assb Price DB</t>
  </si>
  <si>
    <t>RS Means Cost Databases for Residential Contractors</t>
  </si>
  <si>
    <t>RS Means Cost Databases for Heavy Highway and Utility Contractors</t>
  </si>
  <si>
    <t>RS Means Cost Databases for Green Building</t>
  </si>
  <si>
    <t>RS Means Composite Cost Databases</t>
  </si>
  <si>
    <t>Org ID:</t>
  </si>
  <si>
    <t>Expiration Date:</t>
  </si>
  <si>
    <t>Address 1:</t>
  </si>
  <si>
    <t>Security Code:</t>
  </si>
  <si>
    <t>Address 2:</t>
  </si>
  <si>
    <t>Name on Card:</t>
  </si>
  <si>
    <t>City, State ZIP:</t>
  </si>
  <si>
    <t>Signature</t>
  </si>
  <si>
    <t>Submit Order Instructions:</t>
  </si>
  <si>
    <t>Billing Contact:</t>
  </si>
  <si>
    <t>Billing Email:</t>
  </si>
  <si>
    <t>Country:</t>
  </si>
  <si>
    <t>Acct. Rep:</t>
  </si>
  <si>
    <t>Corecon Technologies, Inc</t>
  </si>
  <si>
    <t>Acct. Phone/Fax:</t>
  </si>
  <si>
    <t># of Items</t>
  </si>
  <si>
    <t># of Assb.</t>
  </si>
  <si>
    <t>(714) 895-7222  /  (714) 895-7022</t>
  </si>
  <si>
    <t>BCCD, Elec, Mech, Plumb</t>
  </si>
  <si>
    <t>BCCD, Conc, Heavy, Site</t>
  </si>
  <si>
    <t>BCCD, Mech, Elec, Plum, Int, Green, Conc, Heavy, Site</t>
  </si>
  <si>
    <t>Order Qty</t>
  </si>
  <si>
    <t>RS Means Cost Databases for Specialty Contractors</t>
  </si>
  <si>
    <t>Credit Card Information</t>
  </si>
  <si>
    <t>Billing Address Information</t>
  </si>
  <si>
    <t>Type of Card</t>
  </si>
  <si>
    <t>Same as above:</t>
  </si>
  <si>
    <t>Account #</t>
  </si>
  <si>
    <t>City, State Postal:</t>
  </si>
  <si>
    <t>Fax or email signed order form to  1-714-895-7022   OR   sales@corecon.com</t>
  </si>
  <si>
    <t>Note: Choose either Unit DB or Assb DB - Assb DB already includes the Unit DB.</t>
  </si>
  <si>
    <t>2022 Sitework and Landscaping</t>
  </si>
  <si>
    <t>2022 Commercial Composite</t>
  </si>
  <si>
    <t>2022 Civil Composite</t>
  </si>
  <si>
    <t>2022 Facilities Construction Composite</t>
  </si>
  <si>
    <t>2022 Master Union Composite</t>
  </si>
  <si>
    <t>2022 Building Construction Cost Data (BCCD)</t>
  </si>
  <si>
    <t>2022 Building Construction Cost Data (BCCD) - Metric *</t>
  </si>
  <si>
    <t>2022 Building Construction Cost Data (BCCD) - Open Shop</t>
  </si>
  <si>
    <t>2022 Light Commercial</t>
  </si>
  <si>
    <t>2022 Commercial Renovation</t>
  </si>
  <si>
    <t>2022 Residential</t>
  </si>
  <si>
    <t>2022 Heavy Construction</t>
  </si>
  <si>
    <t>2022 Green Building</t>
  </si>
  <si>
    <t>2022 Concrete and Masonry</t>
  </si>
  <si>
    <t>2022 Electrical</t>
  </si>
  <si>
    <t>2022 Interiors</t>
  </si>
  <si>
    <t>2022 Mechanical</t>
  </si>
  <si>
    <t>2022 Plumbing</t>
  </si>
  <si>
    <t xml:space="preserve"> Corecon Order Form - 2023 RS Means Databases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</si>
</sst>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b/>
      <sz val="9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2"/>
      <color indexed="9"/>
      <name val="Arial Black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 Black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6" applyNumberFormat="0" applyAlignment="0" applyProtection="0"/>
    <xf numFmtId="0" fontId="14" fillId="28" borderId="1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0" fillId="30" borderId="16" applyNumberFormat="0" applyAlignment="0" applyProtection="0"/>
    <xf numFmtId="0" fontId="21" fillId="0" borderId="21" applyNumberFormat="0" applyFill="0" applyAlignment="0" applyProtection="0"/>
    <xf numFmtId="0" fontId="22" fillId="31" borderId="0" applyNumberFormat="0" applyBorder="0" applyAlignment="0" applyProtection="0"/>
    <xf numFmtId="0" fontId="10" fillId="32" borderId="22" applyNumberFormat="0" applyFont="0" applyAlignment="0" applyProtection="0"/>
    <xf numFmtId="0" fontId="23" fillId="27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</cellStyleXfs>
  <cellXfs count="76">
    <xf numFmtId="0" fontId="0" fillId="0" borderId="0" xfId="0"/>
    <xf numFmtId="0" fontId="28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0" fontId="0" fillId="0" borderId="0" xfId="0" applyAlignment="1">
      <alignment horizontal="left"/>
    </xf>
    <xf numFmtId="0" fontId="28" fillId="34" borderId="4" xfId="0" applyFont="1" applyFill="1" applyBorder="1" applyAlignment="1" applyProtection="1">
      <alignment horizontal="center"/>
      <protection locked="0"/>
    </xf>
    <xf numFmtId="0" fontId="28" fillId="34" borderId="5" xfId="0" applyFont="1" applyFill="1" applyBorder="1" applyAlignment="1" applyProtection="1">
      <alignment horizontal="center"/>
      <protection locked="0"/>
    </xf>
    <xf numFmtId="0" fontId="28" fillId="35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/>
    </xf>
    <xf numFmtId="0" fontId="29" fillId="34" borderId="3" xfId="0" applyFont="1" applyFill="1" applyBorder="1" applyAlignment="1">
      <alignment horizontal="center" vertical="center"/>
    </xf>
    <xf numFmtId="0" fontId="29" fillId="35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3" fontId="28" fillId="34" borderId="4" xfId="0" applyNumberFormat="1" applyFont="1" applyFill="1" applyBorder="1" applyAlignment="1">
      <alignment horizontal="center"/>
    </xf>
    <xf numFmtId="164" fontId="28" fillId="34" borderId="4" xfId="0" applyNumberFormat="1" applyFont="1" applyFill="1" applyBorder="1" applyAlignment="1">
      <alignment horizontal="center"/>
    </xf>
    <xf numFmtId="3" fontId="28" fillId="35" borderId="4" xfId="0" applyNumberFormat="1" applyFont="1" applyFill="1" applyBorder="1" applyAlignment="1">
      <alignment horizontal="center"/>
    </xf>
    <xf numFmtId="164" fontId="28" fillId="35" borderId="4" xfId="0" applyNumberFormat="1" applyFont="1" applyFill="1" applyBorder="1" applyAlignment="1">
      <alignment horizontal="center"/>
    </xf>
    <xf numFmtId="164" fontId="29" fillId="0" borderId="4" xfId="0" applyNumberFormat="1" applyFont="1" applyBorder="1"/>
    <xf numFmtId="0" fontId="28" fillId="36" borderId="5" xfId="0" applyFont="1" applyFill="1" applyBorder="1" applyAlignment="1">
      <alignment horizontal="center"/>
    </xf>
    <xf numFmtId="164" fontId="28" fillId="36" borderId="5" xfId="0" applyNumberFormat="1" applyFont="1" applyFill="1" applyBorder="1" applyAlignment="1">
      <alignment horizontal="center"/>
    </xf>
    <xf numFmtId="164" fontId="29" fillId="0" borderId="5" xfId="0" applyNumberFormat="1" applyFont="1" applyBorder="1"/>
    <xf numFmtId="164" fontId="28" fillId="34" borderId="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vertical="center"/>
    </xf>
    <xf numFmtId="0" fontId="28" fillId="36" borderId="4" xfId="0" applyFont="1" applyFill="1" applyBorder="1" applyAlignment="1">
      <alignment horizontal="center"/>
    </xf>
    <xf numFmtId="164" fontId="28" fillId="36" borderId="4" xfId="0" applyNumberFormat="1" applyFont="1" applyFill="1" applyBorder="1" applyAlignment="1">
      <alignment horizontal="center"/>
    </xf>
    <xf numFmtId="3" fontId="30" fillId="34" borderId="4" xfId="0" applyNumberFormat="1" applyFont="1" applyFill="1" applyBorder="1" applyAlignment="1">
      <alignment horizontal="center"/>
    </xf>
    <xf numFmtId="3" fontId="30" fillId="35" borderId="4" xfId="0" applyNumberFormat="1" applyFont="1" applyFill="1" applyBorder="1" applyAlignment="1">
      <alignment horizontal="center"/>
    </xf>
    <xf numFmtId="3" fontId="30" fillId="34" borderId="4" xfId="0" applyNumberFormat="1" applyFont="1" applyFill="1" applyBorder="1" applyAlignment="1">
      <alignment horizontal="center" wrapText="1"/>
    </xf>
    <xf numFmtId="3" fontId="30" fillId="35" borderId="4" xfId="0" applyNumberFormat="1" applyFont="1" applyFill="1" applyBorder="1" applyAlignment="1">
      <alignment horizontal="center" wrapText="1"/>
    </xf>
    <xf numFmtId="164" fontId="6" fillId="0" borderId="6" xfId="0" applyNumberFormat="1" applyFont="1" applyBorder="1"/>
    <xf numFmtId="0" fontId="31" fillId="33" borderId="7" xfId="0" applyFont="1" applyFill="1" applyBorder="1" applyAlignment="1">
      <alignment horizontal="left"/>
    </xf>
    <xf numFmtId="0" fontId="31" fillId="33" borderId="8" xfId="0" applyFont="1" applyFill="1" applyBorder="1" applyAlignment="1">
      <alignment horizontal="left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49" fontId="39" fillId="0" borderId="10" xfId="0" applyNumberFormat="1" applyFont="1" applyBorder="1" applyAlignment="1" applyProtection="1">
      <alignment horizontal="left" vertical="center"/>
      <protection locked="0"/>
    </xf>
    <xf numFmtId="49" fontId="39" fillId="0" borderId="11" xfId="0" applyNumberFormat="1" applyFont="1" applyBorder="1" applyAlignment="1" applyProtection="1">
      <alignment horizontal="left" vertical="center"/>
      <protection locked="0"/>
    </xf>
    <xf numFmtId="49" fontId="39" fillId="0" borderId="12" xfId="0" applyNumberFormat="1" applyFont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39" fillId="0" borderId="7" xfId="0" applyNumberFormat="1" applyFont="1" applyBorder="1" applyAlignment="1" applyProtection="1">
      <alignment horizontal="left" vertical="center"/>
      <protection locked="0"/>
    </xf>
    <xf numFmtId="0" fontId="1" fillId="0" borderId="0" xfId="0" applyFont="1"/>
    <xf numFmtId="0" fontId="9" fillId="0" borderId="0" xfId="0" applyFont="1" applyAlignment="1">
      <alignment horizontal="left"/>
    </xf>
    <xf numFmtId="0" fontId="8" fillId="37" borderId="0" xfId="0" applyFont="1" applyFill="1"/>
    <xf numFmtId="0" fontId="0" fillId="0" borderId="14" xfId="0" applyBorder="1"/>
    <xf numFmtId="0" fontId="0" fillId="0" borderId="15" xfId="0" applyBorder="1"/>
    <xf numFmtId="0" fontId="1" fillId="33" borderId="3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32" xfId="0" applyFont="1" applyFill="1" applyBorder="1" applyAlignment="1">
      <alignment horizontal="left"/>
    </xf>
    <xf numFmtId="0" fontId="0" fillId="0" borderId="26" xfId="0" applyBorder="1"/>
    <xf numFmtId="0" fontId="0" fillId="0" borderId="0" xfId="0"/>
    <xf numFmtId="0" fontId="4" fillId="37" borderId="0" xfId="0" applyFont="1" applyFill="1"/>
    <xf numFmtId="0" fontId="0" fillId="0" borderId="33" xfId="0" applyBorder="1"/>
    <xf numFmtId="0" fontId="33" fillId="0" borderId="0" xfId="34" applyFont="1" applyAlignment="1" applyProtection="1">
      <alignment horizontal="left"/>
    </xf>
    <xf numFmtId="0" fontId="29" fillId="0" borderId="3" xfId="0" applyFont="1" applyBorder="1" applyAlignment="1">
      <alignment vertical="center"/>
    </xf>
    <xf numFmtId="0" fontId="28" fillId="0" borderId="28" xfId="0" applyFont="1" applyBorder="1" applyAlignment="1">
      <alignment horizontal="center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" xfId="0" applyFont="1" applyBorder="1" applyAlignment="1" applyProtection="1">
      <alignment horizontal="left"/>
      <protection locked="0"/>
    </xf>
    <xf numFmtId="0" fontId="36" fillId="0" borderId="30" xfId="0" applyFont="1" applyBorder="1" applyAlignment="1" applyProtection="1">
      <alignment horizontal="left"/>
      <protection locked="0"/>
    </xf>
    <xf numFmtId="0" fontId="34" fillId="0" borderId="26" xfId="0" applyFont="1" applyBorder="1"/>
    <xf numFmtId="0" fontId="37" fillId="0" borderId="0" xfId="0" applyFont="1"/>
    <xf numFmtId="0" fontId="37" fillId="0" borderId="13" xfId="0" applyFont="1" applyBorder="1"/>
    <xf numFmtId="0" fontId="0" fillId="0" borderId="13" xfId="0" applyBorder="1"/>
    <xf numFmtId="0" fontId="3" fillId="37" borderId="0" xfId="0" applyFont="1" applyFill="1"/>
    <xf numFmtId="0" fontId="38" fillId="0" borderId="29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>
      <alignment horizontal="left" vertical="center"/>
    </xf>
    <xf numFmtId="0" fontId="36" fillId="0" borderId="3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0" fillId="0" borderId="27" xfId="0" applyBorder="1"/>
    <xf numFmtId="0" fontId="0" fillId="0" borderId="9" xfId="0" applyBorder="1"/>
    <xf numFmtId="0" fontId="6" fillId="0" borderId="6" xfId="0" applyFont="1" applyBorder="1" applyAlignment="1">
      <alignment horizontal="right"/>
    </xf>
    <xf numFmtId="0" fontId="35" fillId="0" borderId="0" xfId="34" applyFont="1" applyAlignment="1" applyProtection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 xr:uid="{00000000-0005-0000-0000-000022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130" zoomScaleNormal="130" workbookViewId="0">
      <selection activeCell="B4" sqref="B4:E4"/>
    </sheetView>
  </sheetViews>
  <sheetFormatPr defaultRowHeight="15" x14ac:dyDescent="0.25"/>
  <cols>
    <col min="1" max="2" width="14.5703125" customWidth="1"/>
    <col min="3" max="3" width="22.28515625" customWidth="1"/>
    <col min="4" max="6" width="14.5703125" customWidth="1"/>
    <col min="7" max="8" width="14.5703125" style="4" customWidth="1"/>
    <col min="9" max="10" width="14.5703125" customWidth="1"/>
  </cols>
  <sheetData>
    <row r="1" spans="1:10" ht="27" x14ac:dyDescent="0.5">
      <c r="A1" s="64" t="s">
        <v>64</v>
      </c>
      <c r="B1" s="64"/>
      <c r="C1" s="64"/>
      <c r="D1" s="64"/>
      <c r="E1" s="64"/>
      <c r="F1" s="64"/>
      <c r="G1" s="64"/>
      <c r="H1" s="64"/>
      <c r="I1" s="65"/>
      <c r="J1" s="10" t="s">
        <v>0</v>
      </c>
    </row>
    <row r="2" spans="1:10" ht="15" customHeight="1" thickBot="1" x14ac:dyDescent="0.3">
      <c r="A2" s="54"/>
      <c r="B2" s="54"/>
      <c r="C2" s="54"/>
      <c r="D2" s="54"/>
      <c r="E2" s="54"/>
      <c r="F2" s="54"/>
      <c r="G2" s="54"/>
      <c r="H2" s="54"/>
      <c r="I2" s="66"/>
      <c r="J2" s="11">
        <f ca="1">NOW()</f>
        <v>44937.411585416667</v>
      </c>
    </row>
    <row r="3" spans="1:10" ht="15.75" x14ac:dyDescent="0.3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" customFormat="1" ht="14.1" customHeight="1" x14ac:dyDescent="0.2">
      <c r="A4" s="12" t="s">
        <v>2</v>
      </c>
      <c r="B4" s="68"/>
      <c r="C4" s="61"/>
      <c r="D4" s="61"/>
      <c r="E4" s="62"/>
      <c r="F4" s="12" t="s">
        <v>15</v>
      </c>
      <c r="G4" s="68"/>
      <c r="H4" s="61"/>
      <c r="I4" s="61"/>
      <c r="J4" s="62"/>
    </row>
    <row r="5" spans="1:10" s="1" customFormat="1" ht="14.1" customHeight="1" x14ac:dyDescent="0.2">
      <c r="A5" s="12" t="s">
        <v>17</v>
      </c>
      <c r="B5" s="60"/>
      <c r="C5" s="61"/>
      <c r="D5" s="61"/>
      <c r="E5" s="62"/>
      <c r="F5" s="12" t="s">
        <v>24</v>
      </c>
      <c r="G5" s="60"/>
      <c r="H5" s="61"/>
      <c r="I5" s="61"/>
      <c r="J5" s="62"/>
    </row>
    <row r="6" spans="1:10" s="1" customFormat="1" ht="13.5" customHeight="1" x14ac:dyDescent="0.2">
      <c r="A6" s="12" t="s">
        <v>19</v>
      </c>
      <c r="B6" s="60"/>
      <c r="C6" s="61"/>
      <c r="D6" s="61"/>
      <c r="E6" s="62"/>
      <c r="F6" s="12" t="s">
        <v>25</v>
      </c>
      <c r="G6" s="60"/>
      <c r="H6" s="61"/>
      <c r="I6" s="61"/>
      <c r="J6" s="62"/>
    </row>
    <row r="7" spans="1:10" s="1" customFormat="1" ht="14.1" customHeight="1" x14ac:dyDescent="0.2">
      <c r="A7" s="12" t="s">
        <v>21</v>
      </c>
      <c r="B7" s="60"/>
      <c r="C7" s="61"/>
      <c r="D7" s="61"/>
      <c r="E7" s="62"/>
      <c r="F7" s="50"/>
      <c r="G7" s="51"/>
      <c r="H7" s="51"/>
      <c r="I7" s="51"/>
      <c r="J7" s="52"/>
    </row>
    <row r="8" spans="1:10" s="1" customFormat="1" ht="14.1" customHeight="1" x14ac:dyDescent="0.2">
      <c r="A8" s="12" t="s">
        <v>26</v>
      </c>
      <c r="B8" s="60"/>
      <c r="C8" s="61"/>
      <c r="D8" s="61"/>
      <c r="E8" s="62"/>
      <c r="F8" s="50"/>
      <c r="G8" s="51"/>
      <c r="H8" s="51"/>
      <c r="I8" s="51"/>
      <c r="J8" s="52"/>
    </row>
    <row r="9" spans="1:10" s="1" customFormat="1" ht="14.1" customHeight="1" x14ac:dyDescent="0.2">
      <c r="A9" s="12" t="s">
        <v>3</v>
      </c>
      <c r="B9" s="60"/>
      <c r="C9" s="61"/>
      <c r="D9" s="61"/>
      <c r="E9" s="62"/>
      <c r="F9" s="12" t="s">
        <v>27</v>
      </c>
      <c r="G9" s="69" t="s">
        <v>28</v>
      </c>
      <c r="H9" s="70"/>
      <c r="I9" s="70"/>
      <c r="J9" s="71"/>
    </row>
    <row r="10" spans="1:10" s="1" customFormat="1" ht="14.1" customHeight="1" x14ac:dyDescent="0.2">
      <c r="A10" s="12" t="s">
        <v>4</v>
      </c>
      <c r="B10" s="60"/>
      <c r="C10" s="61"/>
      <c r="D10" s="61"/>
      <c r="E10" s="62"/>
      <c r="F10" s="12" t="s">
        <v>29</v>
      </c>
      <c r="G10" s="69" t="s">
        <v>32</v>
      </c>
      <c r="H10" s="70"/>
      <c r="I10" s="70"/>
      <c r="J10" s="71"/>
    </row>
    <row r="11" spans="1:10" s="1" customFormat="1" ht="1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</row>
    <row r="12" spans="1:10" ht="16.5" customHeight="1" x14ac:dyDescent="0.3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s="2" customFormat="1" ht="12" x14ac:dyDescent="0.25">
      <c r="A13" s="58" t="s">
        <v>6</v>
      </c>
      <c r="B13" s="58"/>
      <c r="C13" s="58"/>
      <c r="D13" s="13" t="s">
        <v>30</v>
      </c>
      <c r="E13" s="13" t="s">
        <v>36</v>
      </c>
      <c r="F13" s="13" t="s">
        <v>9</v>
      </c>
      <c r="G13" s="14" t="s">
        <v>31</v>
      </c>
      <c r="H13" s="14" t="s">
        <v>36</v>
      </c>
      <c r="I13" s="14" t="s">
        <v>10</v>
      </c>
      <c r="J13" s="15" t="s">
        <v>5</v>
      </c>
    </row>
    <row r="14" spans="1:10" s="1" customFormat="1" ht="12.95" customHeight="1" x14ac:dyDescent="0.25">
      <c r="A14" s="72" t="s">
        <v>51</v>
      </c>
      <c r="B14" s="72"/>
      <c r="C14" s="72"/>
      <c r="D14" s="16">
        <v>25305</v>
      </c>
      <c r="E14" s="5">
        <v>0</v>
      </c>
      <c r="F14" s="17">
        <v>1045</v>
      </c>
      <c r="G14" s="18">
        <v>11350</v>
      </c>
      <c r="H14" s="7">
        <v>0</v>
      </c>
      <c r="I14" s="19">
        <v>2216</v>
      </c>
      <c r="J14" s="20">
        <f>(E14*F14)+(H14*I14)</f>
        <v>0</v>
      </c>
    </row>
    <row r="15" spans="1:10" s="1" customFormat="1" ht="12.95" customHeight="1" x14ac:dyDescent="0.25">
      <c r="A15" s="63" t="s">
        <v>52</v>
      </c>
      <c r="B15" s="63"/>
      <c r="C15" s="63"/>
      <c r="D15" s="16">
        <v>32200</v>
      </c>
      <c r="E15" s="6">
        <v>0</v>
      </c>
      <c r="F15" s="17">
        <v>1045</v>
      </c>
      <c r="G15" s="21"/>
      <c r="H15" s="21"/>
      <c r="I15" s="22"/>
      <c r="J15" s="23">
        <f>(E15*F15)</f>
        <v>0</v>
      </c>
    </row>
    <row r="16" spans="1:10" s="1" customFormat="1" ht="12.95" customHeight="1" x14ac:dyDescent="0.25">
      <c r="A16" s="53" t="s">
        <v>53</v>
      </c>
      <c r="B16" s="53"/>
      <c r="C16" s="53"/>
      <c r="D16" s="16">
        <v>24078</v>
      </c>
      <c r="E16" s="6">
        <v>0</v>
      </c>
      <c r="F16" s="24">
        <v>733</v>
      </c>
      <c r="G16" s="21"/>
      <c r="H16" s="21"/>
      <c r="I16" s="22"/>
      <c r="J16" s="23">
        <f>(E16*F16)</f>
        <v>0</v>
      </c>
    </row>
    <row r="17" spans="1:10" s="1" customFormat="1" ht="12.95" customHeight="1" x14ac:dyDescent="0.25">
      <c r="A17" s="53" t="s">
        <v>54</v>
      </c>
      <c r="B17" s="53"/>
      <c r="C17" s="53"/>
      <c r="D17" s="16">
        <v>15637</v>
      </c>
      <c r="E17" s="6">
        <v>0</v>
      </c>
      <c r="F17" s="24">
        <v>733</v>
      </c>
      <c r="G17" s="21"/>
      <c r="H17" s="21"/>
      <c r="I17" s="22"/>
      <c r="J17" s="23">
        <f>(E17*F17)</f>
        <v>0</v>
      </c>
    </row>
    <row r="18" spans="1:10" s="1" customFormat="1" ht="12.95" customHeight="1" x14ac:dyDescent="0.25">
      <c r="A18" s="56" t="s">
        <v>55</v>
      </c>
      <c r="B18" s="56"/>
      <c r="C18" s="56"/>
      <c r="D18" s="16">
        <v>19939</v>
      </c>
      <c r="E18" s="6">
        <v>0</v>
      </c>
      <c r="F18" s="24">
        <v>733</v>
      </c>
      <c r="G18" s="18">
        <v>1730</v>
      </c>
      <c r="H18" s="7">
        <v>0</v>
      </c>
      <c r="I18" s="19">
        <v>1461</v>
      </c>
      <c r="J18" s="20">
        <f>(E18*F18)+(H18*I18)</f>
        <v>0</v>
      </c>
    </row>
    <row r="19" spans="1:10" s="1" customFormat="1" ht="13.35" customHeight="1" x14ac:dyDescent="0.2">
      <c r="A19" s="57" t="s">
        <v>45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6.5" customHeight="1" x14ac:dyDescent="0.3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s="2" customFormat="1" ht="12" x14ac:dyDescent="0.25">
      <c r="A21" s="58" t="s">
        <v>6</v>
      </c>
      <c r="B21" s="58"/>
      <c r="C21" s="58"/>
      <c r="D21" s="13" t="s">
        <v>30</v>
      </c>
      <c r="E21" s="13" t="s">
        <v>36</v>
      </c>
      <c r="F21" s="13" t="s">
        <v>9</v>
      </c>
      <c r="G21" s="25"/>
      <c r="H21" s="25"/>
      <c r="I21" s="25"/>
      <c r="J21" s="15" t="s">
        <v>5</v>
      </c>
    </row>
    <row r="22" spans="1:10" s="1" customFormat="1" ht="12.95" customHeight="1" x14ac:dyDescent="0.25">
      <c r="A22" s="72" t="s">
        <v>56</v>
      </c>
      <c r="B22" s="72"/>
      <c r="C22" s="72"/>
      <c r="D22" s="16">
        <v>12677</v>
      </c>
      <c r="E22" s="5">
        <v>0</v>
      </c>
      <c r="F22" s="24">
        <v>733</v>
      </c>
      <c r="G22" s="26"/>
      <c r="H22" s="26"/>
      <c r="I22" s="27"/>
      <c r="J22" s="23">
        <f>(E22*F22)</f>
        <v>0</v>
      </c>
    </row>
    <row r="23" spans="1:10" s="1" customFormat="1" ht="12.9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6.5" customHeight="1" x14ac:dyDescent="0.3">
      <c r="A24" s="55" t="s">
        <v>12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s="2" customFormat="1" ht="12" x14ac:dyDescent="0.25">
      <c r="A25" s="58" t="s">
        <v>6</v>
      </c>
      <c r="B25" s="58"/>
      <c r="C25" s="58"/>
      <c r="D25" s="13" t="s">
        <v>30</v>
      </c>
      <c r="E25" s="13" t="s">
        <v>36</v>
      </c>
      <c r="F25" s="13" t="s">
        <v>9</v>
      </c>
      <c r="G25" s="14" t="s">
        <v>31</v>
      </c>
      <c r="H25" s="14" t="s">
        <v>36</v>
      </c>
      <c r="I25" s="14" t="s">
        <v>10</v>
      </c>
      <c r="J25" s="15" t="s">
        <v>5</v>
      </c>
    </row>
    <row r="26" spans="1:10" s="1" customFormat="1" ht="12.95" customHeight="1" x14ac:dyDescent="0.25">
      <c r="A26" s="54" t="s">
        <v>57</v>
      </c>
      <c r="B26" s="54"/>
      <c r="C26" s="54"/>
      <c r="D26" s="16">
        <v>16199</v>
      </c>
      <c r="E26" s="5">
        <v>0</v>
      </c>
      <c r="F26" s="24">
        <v>733</v>
      </c>
      <c r="G26" s="18">
        <v>2288</v>
      </c>
      <c r="H26" s="7">
        <v>0</v>
      </c>
      <c r="I26" s="19">
        <v>1461</v>
      </c>
      <c r="J26" s="20">
        <f>(E26*F26)+(H26*I26)</f>
        <v>0</v>
      </c>
    </row>
    <row r="27" spans="1:10" s="1" customFormat="1" ht="12.95" customHeight="1" x14ac:dyDescent="0.2">
      <c r="A27" s="57" t="s">
        <v>45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6.5" customHeight="1" x14ac:dyDescent="0.3">
      <c r="A28" s="55" t="s">
        <v>13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s="2" customFormat="1" ht="12" x14ac:dyDescent="0.25">
      <c r="A29" s="58" t="s">
        <v>6</v>
      </c>
      <c r="B29" s="58"/>
      <c r="C29" s="58"/>
      <c r="D29" s="13" t="s">
        <v>30</v>
      </c>
      <c r="E29" s="13" t="s">
        <v>36</v>
      </c>
      <c r="F29" s="13" t="s">
        <v>9</v>
      </c>
      <c r="G29" s="14" t="s">
        <v>31</v>
      </c>
      <c r="H29" s="14" t="s">
        <v>36</v>
      </c>
      <c r="I29" s="14" t="s">
        <v>10</v>
      </c>
      <c r="J29" s="15" t="s">
        <v>5</v>
      </c>
    </row>
    <row r="30" spans="1:10" s="1" customFormat="1" ht="12.95" customHeight="1" x14ac:dyDescent="0.25">
      <c r="A30" s="54" t="s">
        <v>58</v>
      </c>
      <c r="B30" s="54"/>
      <c r="C30" s="54"/>
      <c r="D30" s="16">
        <v>10029</v>
      </c>
      <c r="E30" s="6">
        <v>0</v>
      </c>
      <c r="F30" s="24">
        <v>733</v>
      </c>
      <c r="G30" s="18">
        <v>386</v>
      </c>
      <c r="H30" s="7">
        <v>0</v>
      </c>
      <c r="I30" s="19">
        <v>1461</v>
      </c>
      <c r="J30" s="20">
        <f>(E30*F30)+(H30*I30)</f>
        <v>0</v>
      </c>
    </row>
    <row r="31" spans="1:10" s="1" customFormat="1" ht="12.95" customHeight="1" x14ac:dyDescent="0.2">
      <c r="A31" s="57" t="s">
        <v>45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6.5" customHeight="1" x14ac:dyDescent="0.3">
      <c r="A32" s="55" t="s">
        <v>37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s="2" customFormat="1" ht="12" x14ac:dyDescent="0.25">
      <c r="A33" s="58" t="s">
        <v>6</v>
      </c>
      <c r="B33" s="58"/>
      <c r="C33" s="58"/>
      <c r="D33" s="13" t="s">
        <v>30</v>
      </c>
      <c r="E33" s="13" t="s">
        <v>36</v>
      </c>
      <c r="F33" s="13" t="s">
        <v>9</v>
      </c>
      <c r="G33" s="14" t="s">
        <v>31</v>
      </c>
      <c r="H33" s="14" t="s">
        <v>36</v>
      </c>
      <c r="I33" s="14" t="s">
        <v>10</v>
      </c>
      <c r="J33" s="15" t="s">
        <v>5</v>
      </c>
    </row>
    <row r="34" spans="1:10" s="1" customFormat="1" ht="12.95" customHeight="1" x14ac:dyDescent="0.25">
      <c r="A34" s="72" t="s">
        <v>59</v>
      </c>
      <c r="B34" s="72"/>
      <c r="C34" s="72"/>
      <c r="D34" s="16">
        <v>7729</v>
      </c>
      <c r="E34" s="5">
        <v>0</v>
      </c>
      <c r="F34" s="24">
        <v>733</v>
      </c>
      <c r="G34" s="18">
        <v>3189</v>
      </c>
      <c r="H34" s="7">
        <v>0</v>
      </c>
      <c r="I34" s="19">
        <v>1461</v>
      </c>
      <c r="J34" s="20">
        <f t="shared" ref="J34:J39" si="0">(E34*F34)+(H34*I34)</f>
        <v>0</v>
      </c>
    </row>
    <row r="35" spans="1:10" s="1" customFormat="1" ht="12.95" customHeight="1" x14ac:dyDescent="0.25">
      <c r="A35" s="53" t="s">
        <v>60</v>
      </c>
      <c r="B35" s="53"/>
      <c r="C35" s="53"/>
      <c r="D35" s="16">
        <v>14342</v>
      </c>
      <c r="E35" s="5">
        <v>0</v>
      </c>
      <c r="F35" s="24">
        <v>733</v>
      </c>
      <c r="G35" s="18">
        <v>1388</v>
      </c>
      <c r="H35" s="7">
        <v>0</v>
      </c>
      <c r="I35" s="19">
        <v>1461</v>
      </c>
      <c r="J35" s="20">
        <f t="shared" si="0"/>
        <v>0</v>
      </c>
    </row>
    <row r="36" spans="1:10" s="1" customFormat="1" ht="12.95" customHeight="1" x14ac:dyDescent="0.25">
      <c r="A36" s="53" t="s">
        <v>61</v>
      </c>
      <c r="B36" s="53"/>
      <c r="C36" s="53"/>
      <c r="D36" s="16">
        <v>15938</v>
      </c>
      <c r="E36" s="5">
        <v>0</v>
      </c>
      <c r="F36" s="24">
        <v>733</v>
      </c>
      <c r="G36" s="18">
        <v>2795</v>
      </c>
      <c r="H36" s="7">
        <v>0</v>
      </c>
      <c r="I36" s="19">
        <v>1461</v>
      </c>
      <c r="J36" s="20">
        <f t="shared" si="0"/>
        <v>0</v>
      </c>
    </row>
    <row r="37" spans="1:10" s="1" customFormat="1" ht="12.95" customHeight="1" x14ac:dyDescent="0.25">
      <c r="A37" s="53" t="s">
        <v>62</v>
      </c>
      <c r="B37" s="53"/>
      <c r="C37" s="53"/>
      <c r="D37" s="16">
        <v>18344</v>
      </c>
      <c r="E37" s="5">
        <v>0</v>
      </c>
      <c r="F37" s="24">
        <v>733</v>
      </c>
      <c r="G37" s="18">
        <v>1599</v>
      </c>
      <c r="H37" s="7">
        <v>0</v>
      </c>
      <c r="I37" s="19">
        <v>1534</v>
      </c>
      <c r="J37" s="20">
        <f t="shared" si="0"/>
        <v>0</v>
      </c>
    </row>
    <row r="38" spans="1:10" s="1" customFormat="1" ht="12.95" customHeight="1" x14ac:dyDescent="0.25">
      <c r="A38" s="53" t="s">
        <v>63</v>
      </c>
      <c r="B38" s="53"/>
      <c r="C38" s="53"/>
      <c r="D38" s="16">
        <v>16912</v>
      </c>
      <c r="E38" s="5">
        <v>0</v>
      </c>
      <c r="F38" s="24">
        <v>733</v>
      </c>
      <c r="G38" s="18">
        <v>1753</v>
      </c>
      <c r="H38" s="7">
        <v>0</v>
      </c>
      <c r="I38" s="19">
        <v>1461</v>
      </c>
      <c r="J38" s="20">
        <f t="shared" si="0"/>
        <v>0</v>
      </c>
    </row>
    <row r="39" spans="1:10" s="1" customFormat="1" ht="12.95" customHeight="1" x14ac:dyDescent="0.25">
      <c r="A39" s="53" t="s">
        <v>46</v>
      </c>
      <c r="B39" s="53"/>
      <c r="C39" s="53"/>
      <c r="D39" s="16">
        <v>20360</v>
      </c>
      <c r="E39" s="5">
        <v>0</v>
      </c>
      <c r="F39" s="24">
        <v>733</v>
      </c>
      <c r="G39" s="18">
        <v>4026</v>
      </c>
      <c r="H39" s="7">
        <v>0</v>
      </c>
      <c r="I39" s="19">
        <v>1461</v>
      </c>
      <c r="J39" s="20">
        <f t="shared" si="0"/>
        <v>0</v>
      </c>
    </row>
    <row r="40" spans="1:10" s="1" customFormat="1" ht="12.95" customHeight="1" x14ac:dyDescent="0.2">
      <c r="A40" s="57" t="s">
        <v>45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6.5" customHeight="1" x14ac:dyDescent="0.3">
      <c r="A41" s="55" t="s">
        <v>14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0" s="2" customFormat="1" ht="12" x14ac:dyDescent="0.25">
      <c r="A42" s="58" t="s">
        <v>6</v>
      </c>
      <c r="B42" s="58"/>
      <c r="C42" s="58"/>
      <c r="D42" s="13" t="s">
        <v>30</v>
      </c>
      <c r="E42" s="13" t="s">
        <v>36</v>
      </c>
      <c r="F42" s="13" t="s">
        <v>9</v>
      </c>
      <c r="G42" s="14" t="s">
        <v>31</v>
      </c>
      <c r="H42" s="14" t="s">
        <v>36</v>
      </c>
      <c r="I42" s="14" t="s">
        <v>10</v>
      </c>
      <c r="J42" s="15" t="s">
        <v>5</v>
      </c>
    </row>
    <row r="43" spans="1:10" s="1" customFormat="1" ht="12.95" customHeight="1" x14ac:dyDescent="0.25">
      <c r="A43" s="72" t="s">
        <v>47</v>
      </c>
      <c r="B43" s="72"/>
      <c r="C43" s="72"/>
      <c r="D43" s="28" t="s">
        <v>33</v>
      </c>
      <c r="E43" s="5">
        <v>0</v>
      </c>
      <c r="F43" s="17">
        <v>2233</v>
      </c>
      <c r="G43" s="29" t="str">
        <f>D43</f>
        <v>BCCD, Elec, Mech, Plumb</v>
      </c>
      <c r="H43" s="7">
        <v>0</v>
      </c>
      <c r="I43" s="19">
        <v>3704</v>
      </c>
      <c r="J43" s="20">
        <f>(E43*F43)+(H43*I43)</f>
        <v>0</v>
      </c>
    </row>
    <row r="44" spans="1:10" s="1" customFormat="1" ht="12.95" customHeight="1" x14ac:dyDescent="0.25">
      <c r="A44" s="53" t="s">
        <v>48</v>
      </c>
      <c r="B44" s="53"/>
      <c r="C44" s="53"/>
      <c r="D44" s="28" t="s">
        <v>34</v>
      </c>
      <c r="E44" s="5">
        <v>0</v>
      </c>
      <c r="F44" s="17">
        <v>2233</v>
      </c>
      <c r="G44" s="29" t="str">
        <f>D44</f>
        <v>BCCD, Conc, Heavy, Site</v>
      </c>
      <c r="H44" s="7">
        <v>0</v>
      </c>
      <c r="I44" s="19">
        <v>3704</v>
      </c>
      <c r="J44" s="20">
        <f>(E44*F44)+(H44*I44)</f>
        <v>0</v>
      </c>
    </row>
    <row r="45" spans="1:10" s="1" customFormat="1" ht="12.95" customHeight="1" x14ac:dyDescent="0.25">
      <c r="A45" s="63" t="s">
        <v>49</v>
      </c>
      <c r="B45" s="63"/>
      <c r="C45" s="63"/>
      <c r="D45" s="16">
        <v>50090</v>
      </c>
      <c r="E45" s="5">
        <v>0</v>
      </c>
      <c r="F45" s="17">
        <v>2431</v>
      </c>
      <c r="G45" s="18">
        <v>1853</v>
      </c>
      <c r="H45" s="7">
        <v>0</v>
      </c>
      <c r="I45" s="19">
        <v>4078</v>
      </c>
      <c r="J45" s="20">
        <f>(E45*F45)+(H45*I45)</f>
        <v>0</v>
      </c>
    </row>
    <row r="46" spans="1:10" s="1" customFormat="1" ht="34.5" customHeight="1" x14ac:dyDescent="0.25">
      <c r="A46" s="53" t="s">
        <v>50</v>
      </c>
      <c r="B46" s="53"/>
      <c r="C46" s="53"/>
      <c r="D46" s="30" t="s">
        <v>35</v>
      </c>
      <c r="E46" s="5">
        <v>0</v>
      </c>
      <c r="F46" s="17">
        <v>2982</v>
      </c>
      <c r="G46" s="31" t="str">
        <f>D46</f>
        <v>BCCD, Mech, Elec, Plum, Int, Green, Conc, Heavy, Site</v>
      </c>
      <c r="H46" s="7">
        <v>0</v>
      </c>
      <c r="I46" s="19">
        <v>5198</v>
      </c>
      <c r="J46" s="20">
        <f>(E46*F46)+(H46*I46)</f>
        <v>0</v>
      </c>
    </row>
    <row r="47" spans="1:10" s="1" customFormat="1" ht="12.95" customHeight="1" x14ac:dyDescent="0.2">
      <c r="A47" s="57" t="s">
        <v>45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s="1" customFormat="1" ht="12.9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s="3" customFormat="1" ht="15" customHeight="1" thickBot="1" x14ac:dyDescent="0.35">
      <c r="A49" s="74" t="s">
        <v>7</v>
      </c>
      <c r="B49" s="74"/>
      <c r="C49" s="74"/>
      <c r="D49" s="74"/>
      <c r="E49" s="74"/>
      <c r="F49" s="74"/>
      <c r="G49" s="74"/>
      <c r="H49" s="74"/>
      <c r="I49" s="74"/>
      <c r="J49" s="32">
        <f>SUM(J14:J18)+SUM(J22:J22) + SUM(J26:J26)+J30+SUM(J34:J39)+SUM(J43:J46)</f>
        <v>0</v>
      </c>
    </row>
    <row r="50" spans="1:10" ht="16.5" thickTop="1" thickBot="1" x14ac:dyDescent="0.3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4.65" customHeight="1" thickBot="1" x14ac:dyDescent="0.3">
      <c r="A51" s="41" t="s">
        <v>38</v>
      </c>
      <c r="B51" s="42"/>
      <c r="C51" s="42"/>
      <c r="D51" s="42"/>
      <c r="E51" s="43"/>
      <c r="F51" s="41" t="s">
        <v>39</v>
      </c>
      <c r="G51" s="42"/>
      <c r="H51" s="42"/>
      <c r="I51" s="42"/>
      <c r="J51" s="43"/>
    </row>
    <row r="52" spans="1:10" ht="15" customHeight="1" thickBot="1" x14ac:dyDescent="0.3">
      <c r="A52" s="33" t="s">
        <v>40</v>
      </c>
      <c r="B52" s="44"/>
      <c r="C52" s="44"/>
      <c r="D52" s="44"/>
      <c r="E52" s="44"/>
      <c r="F52" s="34" t="s">
        <v>41</v>
      </c>
      <c r="G52" s="35"/>
      <c r="H52" s="36"/>
      <c r="I52" s="36"/>
      <c r="J52" s="37"/>
    </row>
    <row r="53" spans="1:10" ht="15" customHeight="1" thickBot="1" x14ac:dyDescent="0.3">
      <c r="A53" s="33" t="s">
        <v>42</v>
      </c>
      <c r="B53" s="44"/>
      <c r="C53" s="44"/>
      <c r="D53" s="44"/>
      <c r="E53" s="44"/>
      <c r="F53" s="33" t="s">
        <v>17</v>
      </c>
      <c r="G53" s="38"/>
      <c r="H53" s="39"/>
      <c r="I53" s="39"/>
      <c r="J53" s="40"/>
    </row>
    <row r="54" spans="1:10" ht="15" customHeight="1" thickBot="1" x14ac:dyDescent="0.3">
      <c r="A54" s="33" t="s">
        <v>16</v>
      </c>
      <c r="B54" s="44"/>
      <c r="C54" s="44"/>
      <c r="D54" s="44"/>
      <c r="E54" s="44"/>
      <c r="F54" s="33" t="s">
        <v>19</v>
      </c>
      <c r="G54" s="38"/>
      <c r="H54" s="39"/>
      <c r="I54" s="39"/>
      <c r="J54" s="40"/>
    </row>
    <row r="55" spans="1:10" ht="15" customHeight="1" thickBot="1" x14ac:dyDescent="0.3">
      <c r="A55" s="33" t="s">
        <v>18</v>
      </c>
      <c r="B55" s="44"/>
      <c r="C55" s="44"/>
      <c r="D55" s="44"/>
      <c r="E55" s="44"/>
      <c r="F55" s="33" t="s">
        <v>43</v>
      </c>
      <c r="G55" s="38"/>
      <c r="H55" s="39"/>
      <c r="I55" s="39"/>
      <c r="J55" s="40"/>
    </row>
    <row r="56" spans="1:10" ht="15" customHeight="1" thickBot="1" x14ac:dyDescent="0.3">
      <c r="A56" s="33" t="s">
        <v>20</v>
      </c>
      <c r="B56" s="44"/>
      <c r="C56" s="44"/>
      <c r="D56" s="44"/>
      <c r="E56" s="44"/>
      <c r="F56" s="33" t="s">
        <v>3</v>
      </c>
      <c r="G56" s="38"/>
      <c r="H56" s="39"/>
      <c r="I56" s="39"/>
      <c r="J56" s="40"/>
    </row>
    <row r="57" spans="1:10" ht="26.1" customHeight="1" thickBot="1" x14ac:dyDescent="0.3">
      <c r="A57" s="33" t="s">
        <v>22</v>
      </c>
      <c r="B57" s="44"/>
      <c r="C57" s="44"/>
      <c r="D57" s="44"/>
      <c r="E57" s="44"/>
      <c r="F57" s="48"/>
      <c r="G57" s="49"/>
      <c r="H57" s="49"/>
      <c r="I57" s="49"/>
      <c r="J57" s="49"/>
    </row>
    <row r="58" spans="1:10" x14ac:dyDescent="0.25">
      <c r="A58" s="45"/>
      <c r="B58" s="45"/>
      <c r="C58" s="45"/>
      <c r="D58" s="45"/>
      <c r="E58" s="45"/>
      <c r="F58" s="45"/>
      <c r="G58" s="45"/>
      <c r="H58" s="45"/>
      <c r="I58" s="45"/>
    </row>
    <row r="59" spans="1:10" ht="19.5" x14ac:dyDescent="0.4">
      <c r="A59" s="47" t="s">
        <v>23</v>
      </c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6" t="s">
        <v>44</v>
      </c>
      <c r="B60" s="46"/>
      <c r="C60" s="46"/>
      <c r="D60" s="46"/>
      <c r="E60" s="46"/>
      <c r="F60" s="46"/>
      <c r="G60" s="46"/>
      <c r="H60" s="46"/>
      <c r="I60" s="46"/>
    </row>
    <row r="61" spans="1:10" x14ac:dyDescent="0.25">
      <c r="A61" s="8"/>
      <c r="B61" s="8"/>
      <c r="C61" s="8"/>
      <c r="D61" s="8"/>
      <c r="E61" s="8"/>
      <c r="F61" s="9"/>
      <c r="G61" s="9"/>
      <c r="H61" s="8"/>
      <c r="I61" s="8"/>
    </row>
    <row r="62" spans="1:10" x14ac:dyDescent="0.25">
      <c r="G62"/>
      <c r="H62"/>
    </row>
  </sheetData>
  <sheetProtection algorithmName="SHA-512" hashValue="taz/6m4pVXCJN8dQeLZxm17wN7L3AwSgP9nX8r5AZRieoS2wVkZenorSp4bclGA/ITNJiXQjVa6RNYdRgLLvWQ==" saltValue="tekQYf9lTWmpT0suM4J45Q==" spinCount="100000" sheet="1" objects="1" scenarios="1"/>
  <mergeCells count="74">
    <mergeCell ref="A50:J50"/>
    <mergeCell ref="A51:E51"/>
    <mergeCell ref="A39:C39"/>
    <mergeCell ref="A35:C35"/>
    <mergeCell ref="A46:C46"/>
    <mergeCell ref="A36:C36"/>
    <mergeCell ref="A41:J41"/>
    <mergeCell ref="A47:J47"/>
    <mergeCell ref="A43:C43"/>
    <mergeCell ref="A44:C44"/>
    <mergeCell ref="A49:I49"/>
    <mergeCell ref="A48:J48"/>
    <mergeCell ref="A45:C45"/>
    <mergeCell ref="A42:C42"/>
    <mergeCell ref="A40:J40"/>
    <mergeCell ref="A34:C34"/>
    <mergeCell ref="B10:E10"/>
    <mergeCell ref="A14:C14"/>
    <mergeCell ref="A17:C17"/>
    <mergeCell ref="A25:C25"/>
    <mergeCell ref="A29:C29"/>
    <mergeCell ref="A33:C33"/>
    <mergeCell ref="A22:C22"/>
    <mergeCell ref="A27:J27"/>
    <mergeCell ref="A23:J23"/>
    <mergeCell ref="A31:J31"/>
    <mergeCell ref="A1:I1"/>
    <mergeCell ref="A2:I2"/>
    <mergeCell ref="A3:J3"/>
    <mergeCell ref="A12:J12"/>
    <mergeCell ref="A20:J20"/>
    <mergeCell ref="B4:E4"/>
    <mergeCell ref="B5:E5"/>
    <mergeCell ref="B6:E6"/>
    <mergeCell ref="B7:E7"/>
    <mergeCell ref="B8:E8"/>
    <mergeCell ref="G4:J4"/>
    <mergeCell ref="G5:J5"/>
    <mergeCell ref="G6:J6"/>
    <mergeCell ref="G9:J9"/>
    <mergeCell ref="G10:J10"/>
    <mergeCell ref="F7:J7"/>
    <mergeCell ref="F8:J8"/>
    <mergeCell ref="A38:C38"/>
    <mergeCell ref="A26:C26"/>
    <mergeCell ref="A24:J24"/>
    <mergeCell ref="A28:J28"/>
    <mergeCell ref="A32:J32"/>
    <mergeCell ref="A18:C18"/>
    <mergeCell ref="A19:J19"/>
    <mergeCell ref="A37:C37"/>
    <mergeCell ref="A30:C30"/>
    <mergeCell ref="A21:C21"/>
    <mergeCell ref="A11:I11"/>
    <mergeCell ref="B9:E9"/>
    <mergeCell ref="A15:C15"/>
    <mergeCell ref="A16:C16"/>
    <mergeCell ref="A13:C13"/>
    <mergeCell ref="A58:I58"/>
    <mergeCell ref="A60:I60"/>
    <mergeCell ref="A59:J59"/>
    <mergeCell ref="B55:E55"/>
    <mergeCell ref="B56:E56"/>
    <mergeCell ref="F57:J57"/>
    <mergeCell ref="G52:J52"/>
    <mergeCell ref="G55:J55"/>
    <mergeCell ref="G56:J56"/>
    <mergeCell ref="F51:J51"/>
    <mergeCell ref="B57:E57"/>
    <mergeCell ref="B53:E53"/>
    <mergeCell ref="B54:E54"/>
    <mergeCell ref="G53:J53"/>
    <mergeCell ref="G54:J54"/>
    <mergeCell ref="B52:E52"/>
  </mergeCells>
  <dataValidations count="2">
    <dataValidation type="list" allowBlank="1" showInputMessage="1" showErrorMessage="1" sqref="G52" xr:uid="{00000000-0002-0000-0000-000000000000}">
      <formula1>"Yes, No"</formula1>
    </dataValidation>
    <dataValidation type="list" allowBlank="1" showInputMessage="1" showErrorMessage="1" sqref="B52:E52" xr:uid="{00000000-0002-0000-0000-000001000000}">
      <formula1>"Amex, Mastercard, Visa"</formula1>
    </dataValidation>
  </dataValidations>
  <pageMargins left="0.25" right="0.25" top="0.25" bottom="0.25" header="0" footer="0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Corecon RS Means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Norman Wendl</cp:lastModifiedBy>
  <cp:lastPrinted>2021-12-02T16:45:09Z</cp:lastPrinted>
  <dcterms:created xsi:type="dcterms:W3CDTF">2008-01-11T21:53:32Z</dcterms:created>
  <dcterms:modified xsi:type="dcterms:W3CDTF">2023-01-11T17:52:56Z</dcterms:modified>
</cp:coreProperties>
</file>